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atryk\Ciepłownictwo\freeeco\MOD. CWU freeeco\"/>
    </mc:Choice>
  </mc:AlternateContent>
  <xr:revisionPtr revIDLastSave="0" documentId="13_ncr:1_{B3600230-86BA-4192-8F82-6AC8288E1DC0}" xr6:coauthVersionLast="47" xr6:coauthVersionMax="47" xr10:uidLastSave="{00000000-0000-0000-0000-000000000000}"/>
  <bookViews>
    <workbookView xWindow="-120" yWindow="-120" windowWidth="29040" windowHeight="15720" xr2:uid="{9DD14B3B-E3D1-4C49-BCA6-2AE84157996B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2" i="1" l="1"/>
  <c r="B63" i="1"/>
  <c r="B25" i="1"/>
</calcChain>
</file>

<file path=xl/sharedStrings.xml><?xml version="1.0" encoding="utf-8"?>
<sst xmlns="http://schemas.openxmlformats.org/spreadsheetml/2006/main" count="169" uniqueCount="134">
  <si>
    <t>DARMOmodernizacja - dane do AUDYTU WSTĘPNEGO</t>
  </si>
  <si>
    <t>Rok budowy</t>
  </si>
  <si>
    <t>Powierzchnia całkowita budynku</t>
  </si>
  <si>
    <t>Powierzchnia ogrzewana budynku</t>
  </si>
  <si>
    <t>Źródło CO</t>
  </si>
  <si>
    <t>Źródło CWU</t>
  </si>
  <si>
    <t>Koszt CO [zł/m2] (2022 rok)</t>
  </si>
  <si>
    <t>Koszt podgrzewu wody [zł/m3] (2022 rok)</t>
  </si>
  <si>
    <t>Zaliczka na fundusz remontowy [zł/m2] (aktualna)</t>
  </si>
  <si>
    <t>Liczba klatek schodowych</t>
  </si>
  <si>
    <t>Liczba kondygnacji</t>
  </si>
  <si>
    <t>2019 rok</t>
  </si>
  <si>
    <t>2020 rok</t>
  </si>
  <si>
    <t>2021 rok</t>
  </si>
  <si>
    <t>2022 rok</t>
  </si>
  <si>
    <t>Zużycie CWU [m3]</t>
  </si>
  <si>
    <t>Liczba liczników energii elektrycznej</t>
  </si>
  <si>
    <t>Taryfa</t>
  </si>
  <si>
    <t>Liczba mieszkańców</t>
  </si>
  <si>
    <t>Ilość zakupionej energii na cele CO [GJ]:</t>
  </si>
  <si>
    <t>Ilość zakupionej energii na cele CWU [GJ]:</t>
  </si>
  <si>
    <t>Zaliczka na CO (aktualna) [zł/m2]</t>
  </si>
  <si>
    <t>Zaliczka na CWU (aktualna) [zł/m3]</t>
  </si>
  <si>
    <t>Zaliczka na CWU (aktualna) [zł/lokal]</t>
  </si>
  <si>
    <t>tak</t>
  </si>
  <si>
    <t>Izolacja stropodachu</t>
  </si>
  <si>
    <t>Oczekiwana modernizacja instalacji CO</t>
  </si>
  <si>
    <t>Liczba okien piwnicznych</t>
  </si>
  <si>
    <t>Liczba balkonów</t>
  </si>
  <si>
    <t>Liczba mieszkań - ogółem</t>
  </si>
  <si>
    <t>2-pokojowych</t>
  </si>
  <si>
    <t>3-pokojowych</t>
  </si>
  <si>
    <t>4-pokojowych</t>
  </si>
  <si>
    <t>5-pokojowych</t>
  </si>
  <si>
    <t>1-pokojowych</t>
  </si>
  <si>
    <t>Liczba rur spustowych</t>
  </si>
  <si>
    <t>Liczba pionów wody</t>
  </si>
  <si>
    <t>Czy występują oddzielne piony wody kuchnia/łazienka/WC</t>
  </si>
  <si>
    <t>Liczba pionów CO - ogółem</t>
  </si>
  <si>
    <t>liczba pionów CO w pokojach</t>
  </si>
  <si>
    <t>liczba pionów CO w przedpokojach</t>
  </si>
  <si>
    <t>liczba pionów CO w kuchniach</t>
  </si>
  <si>
    <t>liczba pionów CO w łazienkach</t>
  </si>
  <si>
    <t>styropian</t>
  </si>
  <si>
    <t>Powierzchnia dachu [m2]</t>
  </si>
  <si>
    <t>Powierzchnia sufitu piwnicy [m2]</t>
  </si>
  <si>
    <t>Długość rynien [mb]</t>
  </si>
  <si>
    <t>Obwód attyk [mb]</t>
  </si>
  <si>
    <t>Czy oczekiwany jest remont elewacji ?</t>
  </si>
  <si>
    <t>Pokrycie dachowe</t>
  </si>
  <si>
    <t>papa zgrzewalna</t>
  </si>
  <si>
    <t>Rok wykonania izolacji stropodachu</t>
  </si>
  <si>
    <t>Materiał izolacji termicznej stropodachu</t>
  </si>
  <si>
    <t>Grubość izolacji termicznej stropodachu [cm]</t>
  </si>
  <si>
    <t>Czy na budynku istnieje izolacja termiczna  (elewacja) ?</t>
  </si>
  <si>
    <t>Rok wykonania izolacji termicznej elewacji</t>
  </si>
  <si>
    <t>Materiał izolacji termicznej elewacji</t>
  </si>
  <si>
    <t>Grubość izolacji termicznej elewacji [cm]</t>
  </si>
  <si>
    <t>Opis</t>
  </si>
  <si>
    <t>G11</t>
  </si>
  <si>
    <t>granulat celulozowy</t>
  </si>
  <si>
    <t xml:space="preserve"> </t>
  </si>
  <si>
    <t>Moc zamówiona [kW]</t>
  </si>
  <si>
    <t>Liczba okien (bez drzwi balkonowych)</t>
  </si>
  <si>
    <t>Koszt zakupionej energii na cele CO:</t>
  </si>
  <si>
    <t xml:space="preserve"> - konstrukcja - rzyt piwnic, ostatniego pietra i dachu,</t>
  </si>
  <si>
    <t xml:space="preserve"> - architektura - przekroje,</t>
  </si>
  <si>
    <t xml:space="preserve"> - projekt instalacji CWU.</t>
  </si>
  <si>
    <t xml:space="preserve"> - projekt instalacji CO,</t>
  </si>
  <si>
    <t>Koszt zakupionej energii na cele CWU:</t>
  </si>
  <si>
    <t>-</t>
  </si>
  <si>
    <t>PRZYKŁAD</t>
  </si>
  <si>
    <t>nie/tak</t>
  </si>
  <si>
    <t>kotłownia/lokalna ciepłownia/sieć miejska</t>
  </si>
  <si>
    <t>indywidualnie/kotłownia/lokalna ciepłownia/sieć miejska</t>
  </si>
  <si>
    <t>Moc CO (kW)</t>
  </si>
  <si>
    <t>Moc CWU(kW)</t>
  </si>
  <si>
    <t>Dane niezbędne do oferty na CO i CWU</t>
  </si>
  <si>
    <t>Dane do oferty na termomodernizację</t>
  </si>
  <si>
    <t>Dane do oferty na modernizację instalacji CO/CWU (jeżeli planowana)</t>
  </si>
  <si>
    <t>CO</t>
  </si>
  <si>
    <t>CWU</t>
  </si>
  <si>
    <t>Modernizacja CO</t>
  </si>
  <si>
    <t>Modernizacja CWU</t>
  </si>
  <si>
    <t>M.CO</t>
  </si>
  <si>
    <t>M.CWU</t>
  </si>
  <si>
    <t>PV</t>
  </si>
  <si>
    <t>Fotowoltaika</t>
  </si>
  <si>
    <t>Docieplenie</t>
  </si>
  <si>
    <t>Termo</t>
  </si>
  <si>
    <t>Ciepła Woda Użytkowa</t>
  </si>
  <si>
    <t>Centralne Ogrzewanie</t>
  </si>
  <si>
    <t>Możliwy zakres prac</t>
  </si>
  <si>
    <t>adres 2</t>
  </si>
  <si>
    <t>adres 3</t>
  </si>
  <si>
    <t>adres 4</t>
  </si>
  <si>
    <t>adres 5</t>
  </si>
  <si>
    <t>adres 6</t>
  </si>
  <si>
    <t>adres 7</t>
  </si>
  <si>
    <t>adres 8</t>
  </si>
  <si>
    <t>adres 9</t>
  </si>
  <si>
    <t>adres 10</t>
  </si>
  <si>
    <t>Dane do oferty na termomodernizację i fotowoltaikę</t>
  </si>
  <si>
    <t>Dane  niezbędne do oferty na CO i CWU i PV</t>
  </si>
  <si>
    <t>28 (14 + 14)</t>
  </si>
  <si>
    <t>Dodatkowo potrzebne skany projektów (na etapie przygotowania dokumentacji projektowej):</t>
  </si>
  <si>
    <t>adres</t>
  </si>
  <si>
    <t>Spółdzielnia Mieszkaniowa/Wspólnota Mieszkaniowa nazwa</t>
  </si>
  <si>
    <t>telefon kontaktowy</t>
  </si>
  <si>
    <t>mail</t>
  </si>
  <si>
    <t>KRASIŃSKIEGO 3</t>
  </si>
  <si>
    <t>POW.MIESZK. - 3262,90m² POW. KOMUNIKACYJNA - 704,20m²</t>
  </si>
  <si>
    <t>Wymiennik Veolia</t>
  </si>
  <si>
    <t>Sieć miejska</t>
  </si>
  <si>
    <t>5 + piwnice</t>
  </si>
  <si>
    <t>2023 rok</t>
  </si>
  <si>
    <t>430 + 64 klatkowe</t>
  </si>
  <si>
    <t>nie</t>
  </si>
  <si>
    <t>Północna'03, zachodnia'03,wsch/połudn.'05,pół-połudn. Szczyty'15,wschodnia szczyty'15</t>
  </si>
  <si>
    <t>granulat wełny szklanej</t>
  </si>
  <si>
    <t>1272,84m²</t>
  </si>
  <si>
    <t>44444,13+53146,03</t>
  </si>
  <si>
    <t>44320,59+54690,70</t>
  </si>
  <si>
    <t>44835+74779</t>
  </si>
  <si>
    <t>45523+73747,76</t>
  </si>
  <si>
    <t>59994,8+102486,38</t>
  </si>
  <si>
    <t>STAŁE + ZMIENNE</t>
  </si>
  <si>
    <t>SPÓŁDZIELNIA MIESZKANIOWA "METALOWIEC"</t>
  </si>
  <si>
    <t>KLONOWA 5 23-204 KRAŚNIK</t>
  </si>
  <si>
    <t>81 825 36 32 / PATRYK OPASAŁA</t>
  </si>
  <si>
    <t>patryk.opasala@sm-metalowiec.com.pl</t>
  </si>
  <si>
    <t>Ostatnie 12 m-cy -             1,30 stała, 3,30 zmienna</t>
  </si>
  <si>
    <t>BRAK</t>
  </si>
  <si>
    <t>5 + 5 + 5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</si>
</sst>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"/>
    <numFmt numFmtId="166" formatCode="#,##0.00&quot; &quot;[$zł-415];[Red]&quot;-&quot;#,##0.00&quot; &quot;[$zł-415]"/>
    <numFmt numFmtId="167" formatCode="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sz val="16"/>
      <color rgb="FF000000"/>
      <name val="Tahoma"/>
      <family val="2"/>
      <charset val="238"/>
    </font>
    <font>
      <sz val="8"/>
      <color rgb="FFFF0000"/>
      <name val="Tahoma"/>
      <family val="2"/>
      <charset val="238"/>
    </font>
    <font>
      <sz val="8"/>
      <color rgb="FF000000"/>
      <name val="Tahoma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8"/>
      <color rgb="FF000000"/>
      <name val="Tahoma"/>
      <family val="2"/>
      <charset val="238"/>
    </font>
    <font>
      <sz val="8"/>
      <color indexed="1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4" fillId="0" borderId="0"/>
    <xf numFmtId="0" fontId="5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6" fillId="0" borderId="0" applyNumberFormat="0" applyBorder="0" applyProtection="0">
      <alignment horizontal="center" textRotation="90"/>
    </xf>
    <xf numFmtId="0" fontId="7" fillId="0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166" fontId="9" fillId="0" borderId="0" applyBorder="0" applyProtection="0"/>
    <xf numFmtId="166" fontId="10" fillId="0" borderId="0" applyBorder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ont="0" applyBorder="0" applyProtection="0"/>
    <xf numFmtId="0" fontId="7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 pivotButton="1"/>
    <xf numFmtId="0" fontId="15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165" fontId="12" fillId="8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2" fontId="14" fillId="6" borderId="1" xfId="0" applyNumberFormat="1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165" fontId="14" fillId="6" borderId="1" xfId="0" applyNumberFormat="1" applyFont="1" applyFill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center" vertical="center"/>
    </xf>
    <xf numFmtId="165" fontId="14" fillId="8" borderId="1" xfId="0" applyNumberFormat="1" applyFont="1" applyFill="1" applyBorder="1" applyAlignment="1">
      <alignment horizontal="center" vertical="center"/>
    </xf>
    <xf numFmtId="167" fontId="14" fillId="4" borderId="1" xfId="0" applyNumberFormat="1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2" fontId="14" fillId="8" borderId="1" xfId="0" applyNumberFormat="1" applyFont="1" applyFill="1" applyBorder="1" applyAlignment="1">
      <alignment horizontal="center" vertical="center"/>
    </xf>
    <xf numFmtId="4" fontId="14" fillId="6" borderId="1" xfId="0" applyNumberFormat="1" applyFont="1" applyFill="1" applyBorder="1" applyAlignment="1">
      <alignment horizontal="center" vertical="center"/>
    </xf>
    <xf numFmtId="4" fontId="14" fillId="8" borderId="1" xfId="0" applyNumberFormat="1" applyFont="1" applyFill="1" applyBorder="1" applyAlignment="1">
      <alignment horizontal="center" vertical="center"/>
    </xf>
    <xf numFmtId="0" fontId="0" fillId="4" borderId="5" xfId="0" applyFill="1" applyBorder="1" applyAlignment="1">
      <alignment horizontal="left" vertical="center" indent="1"/>
    </xf>
    <xf numFmtId="0" fontId="14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left" vertical="center" indent="1"/>
    </xf>
    <xf numFmtId="0" fontId="0" fillId="5" borderId="8" xfId="0" applyFill="1" applyBorder="1" applyAlignment="1">
      <alignment horizontal="left" vertical="center" indent="1"/>
    </xf>
    <xf numFmtId="0" fontId="0" fillId="9" borderId="8" xfId="0" applyFill="1" applyBorder="1" applyAlignment="1">
      <alignment horizontal="left" vertical="center" indent="1"/>
    </xf>
    <xf numFmtId="0" fontId="0" fillId="4" borderId="10" xfId="0" applyFill="1" applyBorder="1" applyAlignment="1">
      <alignment horizontal="left" vertical="center" indent="1"/>
    </xf>
    <xf numFmtId="2" fontId="14" fillId="4" borderId="2" xfId="0" applyNumberFormat="1" applyFont="1" applyFill="1" applyBorder="1" applyAlignment="1">
      <alignment horizontal="center" vertical="center"/>
    </xf>
    <xf numFmtId="165" fontId="12" fillId="8" borderId="3" xfId="0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0" fillId="10" borderId="8" xfId="0" applyFill="1" applyBorder="1" applyAlignment="1">
      <alignment horizontal="left" vertical="center" indent="1"/>
    </xf>
    <xf numFmtId="0" fontId="0" fillId="10" borderId="10" xfId="0" applyFill="1" applyBorder="1" applyAlignment="1">
      <alignment horizontal="left" vertical="center" indent="1"/>
    </xf>
    <xf numFmtId="0" fontId="14" fillId="10" borderId="2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left" vertical="center" indent="1"/>
    </xf>
    <xf numFmtId="0" fontId="14" fillId="7" borderId="6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left" vertical="center" indent="1"/>
    </xf>
    <xf numFmtId="0" fontId="0" fillId="6" borderId="8" xfId="0" applyFill="1" applyBorder="1" applyAlignment="1">
      <alignment horizontal="left" vertical="center" indent="2"/>
    </xf>
    <xf numFmtId="0" fontId="0" fillId="5" borderId="10" xfId="0" applyFill="1" applyBorder="1" applyAlignment="1">
      <alignment horizontal="left" vertical="center" indent="1"/>
    </xf>
    <xf numFmtId="0" fontId="14" fillId="5" borderId="2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left" vertical="center" indent="1"/>
    </xf>
    <xf numFmtId="0" fontId="14" fillId="5" borderId="21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left" vertical="center" indent="1"/>
    </xf>
    <xf numFmtId="0" fontId="0" fillId="8" borderId="8" xfId="0" applyFill="1" applyBorder="1" applyAlignment="1">
      <alignment horizontal="left" vertical="center" indent="2"/>
    </xf>
    <xf numFmtId="0" fontId="0" fillId="4" borderId="8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3" borderId="8" xfId="0" applyFill="1" applyBorder="1" applyAlignment="1">
      <alignment horizontal="left" vertical="center" indent="2"/>
    </xf>
    <xf numFmtId="0" fontId="0" fillId="0" borderId="0" xfId="0" applyAlignment="1">
      <alignment horizontal="righ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6" borderId="9" xfId="0" applyNumberFormat="1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164" fontId="12" fillId="8" borderId="1" xfId="0" applyNumberFormat="1" applyFont="1" applyFill="1" applyBorder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2" fontId="12" fillId="8" borderId="1" xfId="0" applyNumberFormat="1" applyFont="1" applyFill="1" applyBorder="1" applyAlignment="1">
      <alignment horizontal="center" vertical="center"/>
    </xf>
    <xf numFmtId="2" fontId="12" fillId="8" borderId="9" xfId="0" applyNumberFormat="1" applyFont="1" applyFill="1" applyBorder="1" applyAlignment="1">
      <alignment horizontal="center" vertical="center"/>
    </xf>
    <xf numFmtId="2" fontId="12" fillId="4" borderId="2" xfId="0" applyNumberFormat="1" applyFont="1" applyFill="1" applyBorder="1" applyAlignment="1">
      <alignment horizontal="center" vertical="center"/>
    </xf>
    <xf numFmtId="2" fontId="12" fillId="4" borderId="1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165" fontId="12" fillId="6" borderId="1" xfId="0" applyNumberFormat="1" applyFont="1" applyFill="1" applyBorder="1" applyAlignment="1">
      <alignment horizontal="center" vertical="center"/>
    </xf>
    <xf numFmtId="165" fontId="12" fillId="6" borderId="3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3" fontId="12" fillId="6" borderId="1" xfId="0" applyNumberFormat="1" applyFont="1" applyFill="1" applyBorder="1" applyAlignment="1">
      <alignment horizontal="center" vertical="center"/>
    </xf>
    <xf numFmtId="3" fontId="12" fillId="6" borderId="3" xfId="0" applyNumberFormat="1" applyFont="1" applyFill="1" applyBorder="1" applyAlignment="1">
      <alignment horizontal="center" vertical="center"/>
    </xf>
    <xf numFmtId="3" fontId="12" fillId="8" borderId="1" xfId="0" applyNumberFormat="1" applyFont="1" applyFill="1" applyBorder="1" applyAlignment="1">
      <alignment horizontal="center" vertical="center"/>
    </xf>
    <xf numFmtId="3" fontId="12" fillId="8" borderId="3" xfId="0" applyNumberFormat="1" applyFont="1" applyFill="1" applyBorder="1" applyAlignment="1">
      <alignment horizontal="center" vertical="center"/>
    </xf>
    <xf numFmtId="167" fontId="12" fillId="4" borderId="1" xfId="0" applyNumberFormat="1" applyFont="1" applyFill="1" applyBorder="1" applyAlignment="1">
      <alignment horizontal="center" vertical="center"/>
    </xf>
    <xf numFmtId="167" fontId="12" fillId="4" borderId="3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4" fontId="12" fillId="4" borderId="3" xfId="0" applyNumberFormat="1" applyFont="1" applyFill="1" applyBorder="1" applyAlignment="1">
      <alignment horizontal="center" vertical="center"/>
    </xf>
    <xf numFmtId="164" fontId="12" fillId="6" borderId="3" xfId="0" applyNumberFormat="1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164" fontId="12" fillId="8" borderId="3" xfId="0" applyNumberFormat="1" applyFont="1" applyFill="1" applyBorder="1" applyAlignment="1">
      <alignment horizontal="center" vertical="center"/>
    </xf>
    <xf numFmtId="2" fontId="12" fillId="8" borderId="3" xfId="0" applyNumberFormat="1" applyFont="1" applyFill="1" applyBorder="1" applyAlignment="1">
      <alignment horizontal="center" vertical="center"/>
    </xf>
    <xf numFmtId="2" fontId="12" fillId="4" borderId="19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12" fillId="8" borderId="1" xfId="0" applyNumberFormat="1" applyFont="1" applyFill="1" applyBorder="1" applyAlignment="1">
      <alignment horizontal="center" vertical="center"/>
    </xf>
    <xf numFmtId="0" fontId="15" fillId="0" borderId="0" xfId="23" applyAlignment="1">
      <alignment horizontal="center" vertical="center"/>
    </xf>
    <xf numFmtId="4" fontId="12" fillId="4" borderId="2" xfId="0" applyNumberFormat="1" applyFont="1" applyFill="1" applyBorder="1" applyAlignment="1">
      <alignment horizontal="center" vertical="center"/>
    </xf>
    <xf numFmtId="4" fontId="12" fillId="6" borderId="1" xfId="0" applyNumberFormat="1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</cellXfs>
  <cellStyles count="24">
    <cellStyle name="Heading" xfId="2" xr:uid="{F0F8541C-8198-46F6-ABFC-1D3B039183DF}"/>
    <cellStyle name="Heading 2" xfId="3" xr:uid="{6C74EF68-F413-4D56-8FA2-0C04484C772E}"/>
    <cellStyle name="Heading1" xfId="4" xr:uid="{990848BC-A68B-415C-B0BA-4E684D6A48DF}"/>
    <cellStyle name="Heading1 2" xfId="5" xr:uid="{8CB78B22-E9B1-41CB-B48E-C0CAC9CA77DF}"/>
    <cellStyle name="Hiperłącze" xfId="23" builtinId="8"/>
    <cellStyle name="Normalny" xfId="0" builtinId="0"/>
    <cellStyle name="Normalny 2" xfId="6" xr:uid="{D4CB6723-A983-428A-874E-A8BA1806CD45}"/>
    <cellStyle name="Normalny 2 2" xfId="18" xr:uid="{B54B6009-3590-40B9-8267-31CCBB82E0E8}"/>
    <cellStyle name="Normalny 2 3" xfId="19" xr:uid="{71089C83-684C-47B0-8E21-1A5DABE39C67}"/>
    <cellStyle name="Normalny 3" xfId="7" xr:uid="{B7FB210E-4CA6-4659-B5F9-7FDEB224A322}"/>
    <cellStyle name="Normalny 3 2" xfId="16" xr:uid="{DB1AAF12-EBE0-45FC-ACF7-2FBF70F9E7A7}"/>
    <cellStyle name="Normalny 3 3" xfId="15" xr:uid="{9F804653-BFA0-46BE-9FCB-3FA8F519E430}"/>
    <cellStyle name="Normalny 4" xfId="12" xr:uid="{C12E9E2B-D57D-46EF-892A-C8C14773DF0B}"/>
    <cellStyle name="Normalny 4 2" xfId="22" xr:uid="{BB89D8B4-82FD-49DD-8910-632811C95339}"/>
    <cellStyle name="Normalny 5" xfId="13" xr:uid="{7AD2B1ED-D67C-4CC3-BCAE-09AFA19A5C92}"/>
    <cellStyle name="Normalny 6" xfId="17" xr:uid="{6E96ECAB-5E13-4B8B-B68C-36CFB74250F0}"/>
    <cellStyle name="Normalny 7" xfId="20" xr:uid="{EB8C4080-6208-459A-A3A6-B0A9F4A2F047}"/>
    <cellStyle name="Normalny 8" xfId="1" xr:uid="{516A8FEE-9323-4250-84E9-9DADD11F664D}"/>
    <cellStyle name="Procentowy 2" xfId="14" xr:uid="{8867EF5E-BCC7-4A44-B7B1-EFD68897F586}"/>
    <cellStyle name="Procentowy 3" xfId="21" xr:uid="{496586A1-064C-460F-AFB7-29D74AE0FEAF}"/>
    <cellStyle name="Result" xfId="8" xr:uid="{2E80139C-C1ED-4198-BF3A-EDE2B85381B7}"/>
    <cellStyle name="Result 2" xfId="9" xr:uid="{D0FA5CFF-BAA0-400A-A1AB-23EAE7BF9100}"/>
    <cellStyle name="Result2" xfId="10" xr:uid="{5D04B3C2-C10A-46E3-B516-80D23D25DCF0}"/>
    <cellStyle name="Result2 2" xfId="11" xr:uid="{349F1DBE-E5F8-4244-B11A-5E9075EB58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tryk.opasala@sm-metalowiec.com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EBBB0-013A-4A68-8D48-6F7F2BC10AF6}">
  <dimension ref="A1:O93"/>
  <sheetViews>
    <sheetView tabSelected="1" zoomScaleNormal="100" workbookViewId="0">
      <pane ySplit="9" topLeftCell="A10" activePane="bottomLeft" state="frozen"/>
      <selection pane="bottomLeft" activeCell="C61" sqref="C61"/>
    </sheetView>
  </sheetViews>
  <sheetFormatPr defaultColWidth="9.140625" defaultRowHeight="15" x14ac:dyDescent="0.25"/>
  <cols>
    <col min="1" max="1" width="54.5703125" style="2" customWidth="1"/>
    <col min="2" max="2" width="43.28515625" style="4" bestFit="1" customWidth="1"/>
    <col min="3" max="3" width="24.85546875" style="4" bestFit="1" customWidth="1"/>
    <col min="4" max="12" width="21.42578125" style="4" customWidth="1"/>
    <col min="13" max="13" width="17.5703125" style="1" customWidth="1"/>
    <col min="14" max="16384" width="9.140625" style="1"/>
  </cols>
  <sheetData>
    <row r="1" spans="1:13" x14ac:dyDescent="0.25">
      <c r="A1" s="3" t="s">
        <v>0</v>
      </c>
      <c r="B1" s="12"/>
      <c r="C1" s="4" t="s">
        <v>92</v>
      </c>
      <c r="D1" s="4" t="s">
        <v>58</v>
      </c>
    </row>
    <row r="2" spans="1:13" x14ac:dyDescent="0.25">
      <c r="C2" s="4" t="s">
        <v>80</v>
      </c>
      <c r="D2" s="4" t="s">
        <v>91</v>
      </c>
    </row>
    <row r="3" spans="1:13" x14ac:dyDescent="0.25">
      <c r="A3" s="2" t="s">
        <v>107</v>
      </c>
      <c r="B3" s="4" t="s">
        <v>127</v>
      </c>
      <c r="C3" s="4" t="s">
        <v>81</v>
      </c>
      <c r="D3" s="4" t="s">
        <v>90</v>
      </c>
    </row>
    <row r="4" spans="1:13" x14ac:dyDescent="0.25">
      <c r="A4" s="2" t="s">
        <v>106</v>
      </c>
      <c r="B4" s="4" t="s">
        <v>128</v>
      </c>
      <c r="C4" s="4" t="s">
        <v>86</v>
      </c>
      <c r="D4" s="4" t="s">
        <v>87</v>
      </c>
    </row>
    <row r="5" spans="1:13" x14ac:dyDescent="0.25">
      <c r="A5" s="2" t="s">
        <v>108</v>
      </c>
      <c r="B5" s="4" t="s">
        <v>129</v>
      </c>
      <c r="C5" s="4" t="s">
        <v>89</v>
      </c>
      <c r="D5" s="4" t="s">
        <v>88</v>
      </c>
    </row>
    <row r="6" spans="1:13" x14ac:dyDescent="0.25">
      <c r="A6" s="2" t="s">
        <v>109</v>
      </c>
      <c r="B6" s="119" t="s">
        <v>130</v>
      </c>
      <c r="C6" s="4" t="s">
        <v>84</v>
      </c>
      <c r="D6" s="4" t="s">
        <v>82</v>
      </c>
    </row>
    <row r="7" spans="1:13" x14ac:dyDescent="0.25">
      <c r="A7" s="64"/>
      <c r="C7" s="4" t="s">
        <v>85</v>
      </c>
      <c r="D7" s="4" t="s">
        <v>83</v>
      </c>
    </row>
    <row r="9" spans="1:13" ht="15.75" thickBot="1" x14ac:dyDescent="0.3">
      <c r="A9" s="11" t="s">
        <v>58</v>
      </c>
      <c r="B9" s="15" t="s">
        <v>71</v>
      </c>
      <c r="C9" s="11" t="s">
        <v>110</v>
      </c>
      <c r="D9" s="11" t="s">
        <v>93</v>
      </c>
      <c r="E9" s="11" t="s">
        <v>94</v>
      </c>
      <c r="F9" s="11" t="s">
        <v>95</v>
      </c>
      <c r="G9" s="11" t="s">
        <v>96</v>
      </c>
      <c r="H9" s="11" t="s">
        <v>97</v>
      </c>
      <c r="I9" s="11" t="s">
        <v>98</v>
      </c>
      <c r="J9" s="11" t="s">
        <v>99</v>
      </c>
      <c r="K9" s="11" t="s">
        <v>100</v>
      </c>
      <c r="L9" s="11" t="s">
        <v>101</v>
      </c>
    </row>
    <row r="10" spans="1:13" x14ac:dyDescent="0.25">
      <c r="A10" s="36" t="s">
        <v>1</v>
      </c>
      <c r="B10" s="37">
        <v>1989</v>
      </c>
      <c r="C10" s="54">
        <v>1979</v>
      </c>
      <c r="D10" s="54"/>
      <c r="E10" s="54"/>
      <c r="F10" s="54"/>
      <c r="G10" s="54"/>
      <c r="H10" s="54"/>
      <c r="I10" s="55"/>
      <c r="J10" s="55"/>
      <c r="K10" s="55"/>
      <c r="L10" s="65"/>
      <c r="M10" s="131" t="s">
        <v>77</v>
      </c>
    </row>
    <row r="11" spans="1:13" x14ac:dyDescent="0.25">
      <c r="A11" s="38" t="s">
        <v>2</v>
      </c>
      <c r="B11" s="16">
        <v>2604</v>
      </c>
      <c r="C11" s="114">
        <v>5022.1000000000004</v>
      </c>
      <c r="D11" s="10"/>
      <c r="E11" s="10"/>
      <c r="F11" s="10"/>
      <c r="G11" s="10"/>
      <c r="H11" s="10"/>
      <c r="I11" s="44"/>
      <c r="J11" s="44"/>
      <c r="K11" s="44"/>
      <c r="L11" s="66"/>
      <c r="M11" s="132"/>
    </row>
    <row r="12" spans="1:13" ht="45" x14ac:dyDescent="0.25">
      <c r="A12" s="38" t="s">
        <v>3</v>
      </c>
      <c r="B12" s="17">
        <v>2414</v>
      </c>
      <c r="C12" s="115" t="s">
        <v>111</v>
      </c>
      <c r="D12" s="67"/>
      <c r="E12" s="67"/>
      <c r="F12" s="67"/>
      <c r="G12" s="67"/>
      <c r="H12" s="67"/>
      <c r="I12" s="108"/>
      <c r="J12" s="108"/>
      <c r="K12" s="108"/>
      <c r="L12" s="68"/>
      <c r="M12" s="132"/>
    </row>
    <row r="13" spans="1:13" x14ac:dyDescent="0.25">
      <c r="A13" s="39" t="s">
        <v>4</v>
      </c>
      <c r="B13" s="31" t="s">
        <v>73</v>
      </c>
      <c r="C13" s="69" t="s">
        <v>112</v>
      </c>
      <c r="D13" s="69"/>
      <c r="E13" s="69"/>
      <c r="F13" s="69"/>
      <c r="G13" s="69"/>
      <c r="H13" s="69"/>
      <c r="I13" s="101"/>
      <c r="J13" s="101"/>
      <c r="K13" s="101"/>
      <c r="L13" s="70"/>
      <c r="M13" s="132"/>
    </row>
    <row r="14" spans="1:13" x14ac:dyDescent="0.25">
      <c r="A14" s="39" t="s">
        <v>75</v>
      </c>
      <c r="B14" s="34">
        <v>145</v>
      </c>
      <c r="C14" s="117">
        <v>195</v>
      </c>
      <c r="D14" s="71"/>
      <c r="E14" s="71"/>
      <c r="F14" s="71"/>
      <c r="G14" s="71"/>
      <c r="H14" s="71"/>
      <c r="I14" s="109"/>
      <c r="J14" s="109"/>
      <c r="K14" s="109"/>
      <c r="L14" s="72"/>
      <c r="M14" s="132"/>
    </row>
    <row r="15" spans="1:13" ht="30" x14ac:dyDescent="0.25">
      <c r="A15" s="40" t="s">
        <v>5</v>
      </c>
      <c r="B15" s="32" t="s">
        <v>74</v>
      </c>
      <c r="C15" s="73" t="s">
        <v>113</v>
      </c>
      <c r="D15" s="73"/>
      <c r="E15" s="73"/>
      <c r="F15" s="73"/>
      <c r="G15" s="73"/>
      <c r="H15" s="73"/>
      <c r="I15" s="110"/>
      <c r="J15" s="110"/>
      <c r="K15" s="110"/>
      <c r="L15" s="74"/>
      <c r="M15" s="132"/>
    </row>
    <row r="16" spans="1:13" x14ac:dyDescent="0.25">
      <c r="A16" s="40" t="s">
        <v>76</v>
      </c>
      <c r="B16" s="35">
        <v>29</v>
      </c>
      <c r="C16" s="118">
        <v>105</v>
      </c>
      <c r="D16" s="75"/>
      <c r="E16" s="75"/>
      <c r="F16" s="75"/>
      <c r="G16" s="75"/>
      <c r="H16" s="75"/>
      <c r="I16" s="111"/>
      <c r="J16" s="111"/>
      <c r="K16" s="111"/>
      <c r="L16" s="76"/>
      <c r="M16" s="132"/>
    </row>
    <row r="17" spans="1:13" x14ac:dyDescent="0.25">
      <c r="A17" s="39" t="s">
        <v>6</v>
      </c>
      <c r="B17" s="20">
        <v>3.2</v>
      </c>
      <c r="C17" s="117">
        <v>32.36</v>
      </c>
      <c r="D17" s="69"/>
      <c r="E17" s="69"/>
      <c r="F17" s="69"/>
      <c r="G17" s="69"/>
      <c r="H17" s="69"/>
      <c r="I17" s="101"/>
      <c r="J17" s="101"/>
      <c r="K17" s="101"/>
      <c r="L17" s="70"/>
      <c r="M17" s="132"/>
    </row>
    <row r="18" spans="1:13" x14ac:dyDescent="0.25">
      <c r="A18" s="40" t="s">
        <v>7</v>
      </c>
      <c r="B18" s="19">
        <v>43.81</v>
      </c>
      <c r="C18" s="118">
        <v>31</v>
      </c>
      <c r="D18" s="73"/>
      <c r="E18" s="73"/>
      <c r="F18" s="73"/>
      <c r="G18" s="73"/>
      <c r="H18" s="73"/>
      <c r="I18" s="110"/>
      <c r="J18" s="110"/>
      <c r="K18" s="110"/>
      <c r="L18" s="74"/>
      <c r="M18" s="132"/>
    </row>
    <row r="19" spans="1:13" ht="30" x14ac:dyDescent="0.25">
      <c r="A19" s="39" t="s">
        <v>21</v>
      </c>
      <c r="B19" s="18">
        <v>4.3499999999999996</v>
      </c>
      <c r="C19" s="121" t="s">
        <v>131</v>
      </c>
      <c r="D19" s="69"/>
      <c r="E19" s="69"/>
      <c r="F19" s="69"/>
      <c r="G19" s="69"/>
      <c r="H19" s="69"/>
      <c r="I19" s="101"/>
      <c r="J19" s="101"/>
      <c r="K19" s="101"/>
      <c r="L19" s="70"/>
      <c r="M19" s="132"/>
    </row>
    <row r="20" spans="1:13" x14ac:dyDescent="0.25">
      <c r="A20" s="40" t="s">
        <v>23</v>
      </c>
      <c r="B20" s="19">
        <v>21.24</v>
      </c>
      <c r="C20" s="118" t="s">
        <v>132</v>
      </c>
      <c r="D20" s="73"/>
      <c r="E20" s="73"/>
      <c r="F20" s="73"/>
      <c r="G20" s="73"/>
      <c r="H20" s="73"/>
      <c r="I20" s="110"/>
      <c r="J20" s="110"/>
      <c r="K20" s="110"/>
      <c r="L20" s="74"/>
      <c r="M20" s="132"/>
    </row>
    <row r="21" spans="1:13" x14ac:dyDescent="0.25">
      <c r="A21" s="40" t="s">
        <v>22</v>
      </c>
      <c r="B21" s="33">
        <v>43.5</v>
      </c>
      <c r="C21" s="118">
        <v>45</v>
      </c>
      <c r="D21" s="77"/>
      <c r="E21" s="77"/>
      <c r="F21" s="77"/>
      <c r="G21" s="77"/>
      <c r="H21" s="77"/>
      <c r="I21" s="112"/>
      <c r="J21" s="112"/>
      <c r="K21" s="112"/>
      <c r="L21" s="78"/>
      <c r="M21" s="132"/>
    </row>
    <row r="22" spans="1:13" ht="15.75" thickBot="1" x14ac:dyDescent="0.3">
      <c r="A22" s="41" t="s">
        <v>8</v>
      </c>
      <c r="B22" s="42">
        <v>1.2</v>
      </c>
      <c r="C22" s="120">
        <v>1.51</v>
      </c>
      <c r="D22" s="79"/>
      <c r="E22" s="79"/>
      <c r="F22" s="79"/>
      <c r="G22" s="79"/>
      <c r="H22" s="79"/>
      <c r="I22" s="113"/>
      <c r="J22" s="113"/>
      <c r="K22" s="113"/>
      <c r="L22" s="80"/>
      <c r="M22" s="133"/>
    </row>
    <row r="23" spans="1:13" x14ac:dyDescent="0.25">
      <c r="A23" s="36" t="s">
        <v>9</v>
      </c>
      <c r="B23" s="37">
        <v>4</v>
      </c>
      <c r="C23" s="54">
        <v>8</v>
      </c>
      <c r="D23" s="54"/>
      <c r="E23" s="54"/>
      <c r="F23" s="54"/>
      <c r="G23" s="54"/>
      <c r="H23" s="54"/>
      <c r="I23" s="55"/>
      <c r="J23" s="55"/>
      <c r="K23" s="55"/>
      <c r="L23" s="55"/>
      <c r="M23" s="122" t="s">
        <v>78</v>
      </c>
    </row>
    <row r="24" spans="1:13" x14ac:dyDescent="0.25">
      <c r="A24" s="38" t="s">
        <v>10</v>
      </c>
      <c r="B24" s="16">
        <v>5</v>
      </c>
      <c r="C24" s="10" t="s">
        <v>114</v>
      </c>
      <c r="D24" s="10"/>
      <c r="E24" s="10"/>
      <c r="F24" s="10"/>
      <c r="G24" s="10"/>
      <c r="H24" s="10"/>
      <c r="I24" s="44"/>
      <c r="J24" s="44"/>
      <c r="K24" s="44"/>
      <c r="L24" s="44"/>
      <c r="M24" s="123"/>
    </row>
    <row r="25" spans="1:13" x14ac:dyDescent="0.25">
      <c r="A25" s="38" t="s">
        <v>29</v>
      </c>
      <c r="B25" s="16">
        <f>SUM(B26:B30)</f>
        <v>45</v>
      </c>
      <c r="C25" s="10">
        <v>90</v>
      </c>
      <c r="D25" s="10"/>
      <c r="E25" s="10"/>
      <c r="F25" s="10"/>
      <c r="G25" s="10"/>
      <c r="H25" s="10"/>
      <c r="I25" s="44"/>
      <c r="J25" s="44"/>
      <c r="K25" s="44"/>
      <c r="L25" s="44"/>
      <c r="M25" s="123"/>
    </row>
    <row r="26" spans="1:13" x14ac:dyDescent="0.25">
      <c r="A26" s="63" t="s">
        <v>34</v>
      </c>
      <c r="B26" s="23">
        <v>5</v>
      </c>
      <c r="C26" s="81">
        <v>0</v>
      </c>
      <c r="D26" s="81"/>
      <c r="E26" s="81"/>
      <c r="F26" s="81"/>
      <c r="G26" s="81"/>
      <c r="H26" s="81"/>
      <c r="I26" s="82"/>
      <c r="J26" s="82"/>
      <c r="K26" s="82"/>
      <c r="L26" s="82"/>
      <c r="M26" s="123"/>
    </row>
    <row r="27" spans="1:13" x14ac:dyDescent="0.25">
      <c r="A27" s="63" t="s">
        <v>30</v>
      </c>
      <c r="B27" s="23">
        <v>20</v>
      </c>
      <c r="C27" s="81">
        <v>40</v>
      </c>
      <c r="D27" s="81"/>
      <c r="E27" s="81"/>
      <c r="F27" s="81"/>
      <c r="G27" s="81"/>
      <c r="H27" s="81"/>
      <c r="I27" s="82"/>
      <c r="J27" s="82"/>
      <c r="K27" s="82"/>
      <c r="L27" s="82"/>
      <c r="M27" s="123"/>
    </row>
    <row r="28" spans="1:13" x14ac:dyDescent="0.25">
      <c r="A28" s="63" t="s">
        <v>31</v>
      </c>
      <c r="B28" s="23">
        <v>20</v>
      </c>
      <c r="C28" s="81">
        <v>40</v>
      </c>
      <c r="D28" s="81"/>
      <c r="E28" s="81"/>
      <c r="F28" s="81"/>
      <c r="G28" s="81"/>
      <c r="H28" s="81"/>
      <c r="I28" s="82"/>
      <c r="J28" s="82"/>
      <c r="K28" s="82"/>
      <c r="L28" s="82"/>
      <c r="M28" s="123"/>
    </row>
    <row r="29" spans="1:13" x14ac:dyDescent="0.25">
      <c r="A29" s="63" t="s">
        <v>32</v>
      </c>
      <c r="B29" s="23" t="s">
        <v>70</v>
      </c>
      <c r="C29" s="81">
        <v>10</v>
      </c>
      <c r="D29" s="81"/>
      <c r="E29" s="81"/>
      <c r="F29" s="81"/>
      <c r="G29" s="81"/>
      <c r="H29" s="81"/>
      <c r="I29" s="82"/>
      <c r="J29" s="82"/>
      <c r="K29" s="82"/>
      <c r="L29" s="82"/>
      <c r="M29" s="123"/>
    </row>
    <row r="30" spans="1:13" x14ac:dyDescent="0.25">
      <c r="A30" s="63" t="s">
        <v>33</v>
      </c>
      <c r="B30" s="23" t="s">
        <v>70</v>
      </c>
      <c r="C30" s="81">
        <v>0</v>
      </c>
      <c r="D30" s="81"/>
      <c r="E30" s="81"/>
      <c r="F30" s="81"/>
      <c r="G30" s="81"/>
      <c r="H30" s="81"/>
      <c r="I30" s="82"/>
      <c r="J30" s="82"/>
      <c r="K30" s="82"/>
      <c r="L30" s="82"/>
      <c r="M30" s="123"/>
    </row>
    <row r="31" spans="1:13" ht="15.75" thickBot="1" x14ac:dyDescent="0.3">
      <c r="A31" s="41" t="s">
        <v>18</v>
      </c>
      <c r="B31" s="56">
        <v>82</v>
      </c>
      <c r="C31" s="83">
        <v>168</v>
      </c>
      <c r="D31" s="83"/>
      <c r="E31" s="83"/>
      <c r="F31" s="83"/>
      <c r="G31" s="83"/>
      <c r="H31" s="83"/>
      <c r="I31" s="84"/>
      <c r="J31" s="84"/>
      <c r="K31" s="84"/>
      <c r="L31" s="84"/>
      <c r="M31" s="124"/>
    </row>
    <row r="32" spans="1:13" x14ac:dyDescent="0.25">
      <c r="A32" s="57" t="s">
        <v>19</v>
      </c>
      <c r="B32" s="58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131" t="s">
        <v>103</v>
      </c>
    </row>
    <row r="33" spans="1:15" x14ac:dyDescent="0.25">
      <c r="A33" s="51" t="s">
        <v>11</v>
      </c>
      <c r="B33" s="25">
        <v>919.6</v>
      </c>
      <c r="C33" s="117">
        <v>1062.0999999999999</v>
      </c>
      <c r="D33" s="86"/>
      <c r="E33" s="86"/>
      <c r="F33" s="86"/>
      <c r="G33" s="86"/>
      <c r="H33" s="86"/>
      <c r="I33" s="87"/>
      <c r="J33" s="87"/>
      <c r="K33" s="87"/>
      <c r="L33" s="87"/>
      <c r="M33" s="132"/>
    </row>
    <row r="34" spans="1:15" x14ac:dyDescent="0.25">
      <c r="A34" s="51" t="s">
        <v>12</v>
      </c>
      <c r="B34" s="25">
        <v>900</v>
      </c>
      <c r="C34" s="117">
        <v>1043.5999999999999</v>
      </c>
      <c r="D34" s="86"/>
      <c r="E34" s="86"/>
      <c r="F34" s="86"/>
      <c r="G34" s="86"/>
      <c r="H34" s="86"/>
      <c r="I34" s="87"/>
      <c r="J34" s="87"/>
      <c r="K34" s="87"/>
      <c r="L34" s="87"/>
      <c r="M34" s="132"/>
    </row>
    <row r="35" spans="1:15" x14ac:dyDescent="0.25">
      <c r="A35" s="51" t="s">
        <v>13</v>
      </c>
      <c r="B35" s="25">
        <v>899.5</v>
      </c>
      <c r="C35" s="117">
        <v>1346</v>
      </c>
      <c r="D35" s="86"/>
      <c r="E35" s="86"/>
      <c r="F35" s="86"/>
      <c r="G35" s="86"/>
      <c r="H35" s="86"/>
      <c r="I35" s="87"/>
      <c r="J35" s="87"/>
      <c r="K35" s="87"/>
      <c r="L35" s="87"/>
      <c r="M35" s="132"/>
      <c r="O35" s="6"/>
    </row>
    <row r="36" spans="1:15" x14ac:dyDescent="0.25">
      <c r="A36" s="51" t="s">
        <v>14</v>
      </c>
      <c r="B36" s="25">
        <v>1053.4000000000001</v>
      </c>
      <c r="C36" s="117">
        <v>1326</v>
      </c>
      <c r="D36" s="86"/>
      <c r="E36" s="86"/>
      <c r="F36" s="86"/>
      <c r="G36" s="86"/>
      <c r="H36" s="86"/>
      <c r="I36" s="87"/>
      <c r="J36" s="87"/>
      <c r="K36" s="87"/>
      <c r="L36" s="87"/>
      <c r="M36" s="132"/>
      <c r="O36" s="6"/>
    </row>
    <row r="37" spans="1:15" x14ac:dyDescent="0.25">
      <c r="A37" s="51" t="s">
        <v>115</v>
      </c>
      <c r="B37" s="25">
        <v>972.9</v>
      </c>
      <c r="C37" s="117">
        <v>1203</v>
      </c>
      <c r="D37" s="86"/>
      <c r="E37" s="86"/>
      <c r="F37" s="86"/>
      <c r="G37" s="86"/>
      <c r="H37" s="86"/>
      <c r="I37" s="87"/>
      <c r="J37" s="87"/>
      <c r="K37" s="87"/>
      <c r="L37" s="87"/>
      <c r="M37" s="132"/>
      <c r="O37" s="6"/>
    </row>
    <row r="38" spans="1:15" x14ac:dyDescent="0.25">
      <c r="A38" s="59" t="s">
        <v>64</v>
      </c>
      <c r="B38" s="24"/>
      <c r="C38" s="88" t="s">
        <v>126</v>
      </c>
      <c r="D38" s="88"/>
      <c r="E38" s="88"/>
      <c r="F38" s="88"/>
      <c r="G38" s="88"/>
      <c r="H38" s="88"/>
      <c r="I38" s="88"/>
      <c r="J38" s="88"/>
      <c r="K38" s="88"/>
      <c r="L38" s="88"/>
      <c r="M38" s="132"/>
      <c r="O38" s="6"/>
    </row>
    <row r="39" spans="1:15" x14ac:dyDescent="0.25">
      <c r="A39" s="51" t="s">
        <v>11</v>
      </c>
      <c r="B39" s="26">
        <v>66800</v>
      </c>
      <c r="C39" s="89" t="s">
        <v>121</v>
      </c>
      <c r="D39" s="89"/>
      <c r="E39" s="89"/>
      <c r="F39" s="89"/>
      <c r="G39" s="89"/>
      <c r="H39" s="89"/>
      <c r="I39" s="90"/>
      <c r="J39" s="90"/>
      <c r="K39" s="90"/>
      <c r="L39" s="90"/>
      <c r="M39" s="132"/>
    </row>
    <row r="40" spans="1:15" x14ac:dyDescent="0.25">
      <c r="A40" s="51" t="s">
        <v>12</v>
      </c>
      <c r="B40" s="26">
        <v>65977</v>
      </c>
      <c r="C40" s="89" t="s">
        <v>122</v>
      </c>
      <c r="D40" s="89"/>
      <c r="E40" s="89"/>
      <c r="F40" s="89"/>
      <c r="G40" s="89"/>
      <c r="H40" s="89"/>
      <c r="I40" s="90"/>
      <c r="J40" s="90"/>
      <c r="K40" s="90"/>
      <c r="L40" s="90"/>
      <c r="M40" s="132"/>
    </row>
    <row r="41" spans="1:15" x14ac:dyDescent="0.25">
      <c r="A41" s="51" t="s">
        <v>13</v>
      </c>
      <c r="B41" s="26">
        <v>69183</v>
      </c>
      <c r="C41" s="89" t="s">
        <v>123</v>
      </c>
      <c r="D41" s="89"/>
      <c r="E41" s="89"/>
      <c r="F41" s="89"/>
      <c r="G41" s="89"/>
      <c r="H41" s="89"/>
      <c r="I41" s="90"/>
      <c r="J41" s="90"/>
      <c r="K41" s="90"/>
      <c r="L41" s="90"/>
      <c r="M41" s="132"/>
    </row>
    <row r="42" spans="1:15" x14ac:dyDescent="0.25">
      <c r="A42" s="51" t="s">
        <v>14</v>
      </c>
      <c r="B42" s="26">
        <v>85056</v>
      </c>
      <c r="C42" s="89" t="s">
        <v>124</v>
      </c>
      <c r="D42" s="89"/>
      <c r="E42" s="89"/>
      <c r="F42" s="89"/>
      <c r="G42" s="89"/>
      <c r="H42" s="89"/>
      <c r="I42" s="90"/>
      <c r="J42" s="90"/>
      <c r="K42" s="90"/>
      <c r="L42" s="90"/>
      <c r="M42" s="132"/>
    </row>
    <row r="43" spans="1:15" x14ac:dyDescent="0.25">
      <c r="A43" s="51" t="s">
        <v>115</v>
      </c>
      <c r="B43" s="26">
        <v>92729</v>
      </c>
      <c r="C43" s="89" t="s">
        <v>125</v>
      </c>
      <c r="D43" s="89"/>
      <c r="E43" s="89"/>
      <c r="F43" s="89"/>
      <c r="G43" s="89"/>
      <c r="H43" s="89"/>
      <c r="I43" s="90"/>
      <c r="J43" s="90"/>
      <c r="K43" s="90"/>
      <c r="L43" s="90"/>
      <c r="M43" s="132"/>
    </row>
    <row r="44" spans="1:15" x14ac:dyDescent="0.25">
      <c r="A44" s="40" t="s">
        <v>20</v>
      </c>
      <c r="B44" s="21"/>
      <c r="C44" s="106"/>
      <c r="D44" s="107"/>
      <c r="E44" s="107"/>
      <c r="F44" s="107"/>
      <c r="G44" s="107"/>
      <c r="H44" s="107"/>
      <c r="I44" s="107"/>
      <c r="J44" s="107"/>
      <c r="K44" s="107"/>
      <c r="L44" s="107"/>
      <c r="M44" s="132"/>
    </row>
    <row r="45" spans="1:15" x14ac:dyDescent="0.25">
      <c r="A45" s="60" t="s">
        <v>12</v>
      </c>
      <c r="B45" s="19">
        <v>683.5</v>
      </c>
      <c r="C45" s="9">
        <v>902.7</v>
      </c>
      <c r="D45" s="9"/>
      <c r="E45" s="9"/>
      <c r="F45" s="9"/>
      <c r="G45" s="9"/>
      <c r="H45" s="9"/>
      <c r="I45" s="43"/>
      <c r="J45" s="43"/>
      <c r="K45" s="43"/>
      <c r="L45" s="43"/>
      <c r="M45" s="132"/>
      <c r="N45" s="5"/>
    </row>
    <row r="46" spans="1:15" x14ac:dyDescent="0.25">
      <c r="A46" s="60" t="s">
        <v>13</v>
      </c>
      <c r="B46" s="19">
        <v>654.29999999999995</v>
      </c>
      <c r="C46" s="9">
        <v>882.9</v>
      </c>
      <c r="D46" s="9"/>
      <c r="E46" s="9"/>
      <c r="F46" s="9"/>
      <c r="G46" s="9"/>
      <c r="H46" s="9"/>
      <c r="I46" s="43"/>
      <c r="J46" s="43"/>
      <c r="K46" s="43"/>
      <c r="L46" s="43"/>
      <c r="M46" s="132"/>
      <c r="N46" s="5"/>
    </row>
    <row r="47" spans="1:15" x14ac:dyDescent="0.25">
      <c r="A47" s="60" t="s">
        <v>14</v>
      </c>
      <c r="B47" s="19">
        <v>592.4</v>
      </c>
      <c r="C47" s="9">
        <v>829.5</v>
      </c>
      <c r="D47" s="9"/>
      <c r="E47" s="9"/>
      <c r="F47" s="9"/>
      <c r="G47" s="9"/>
      <c r="H47" s="9"/>
      <c r="I47" s="43"/>
      <c r="J47" s="43"/>
      <c r="K47" s="43"/>
      <c r="L47" s="43"/>
      <c r="M47" s="132"/>
      <c r="N47" s="5"/>
    </row>
    <row r="48" spans="1:15" x14ac:dyDescent="0.25">
      <c r="A48" s="60" t="s">
        <v>115</v>
      </c>
      <c r="B48" s="19">
        <v>552.29999999999995</v>
      </c>
      <c r="C48" s="9">
        <v>777.9</v>
      </c>
      <c r="D48" s="9"/>
      <c r="E48" s="9"/>
      <c r="F48" s="9"/>
      <c r="G48" s="9"/>
      <c r="H48" s="9"/>
      <c r="I48" s="43"/>
      <c r="J48" s="43"/>
      <c r="K48" s="43"/>
      <c r="L48" s="43"/>
      <c r="M48" s="132"/>
      <c r="N48" s="5"/>
    </row>
    <row r="49" spans="1:13" x14ac:dyDescent="0.25">
      <c r="A49" s="40" t="s">
        <v>15</v>
      </c>
      <c r="B49" s="21"/>
      <c r="C49" s="106"/>
      <c r="D49" s="107"/>
      <c r="E49" s="107"/>
      <c r="F49" s="107"/>
      <c r="G49" s="107"/>
      <c r="H49" s="107"/>
      <c r="I49" s="107"/>
      <c r="J49" s="107"/>
      <c r="K49" s="107"/>
      <c r="L49" s="107"/>
      <c r="M49" s="132"/>
    </row>
    <row r="50" spans="1:13" x14ac:dyDescent="0.25">
      <c r="A50" s="60" t="s">
        <v>12</v>
      </c>
      <c r="B50" s="27">
        <v>1197.4000000000001</v>
      </c>
      <c r="C50" s="9">
        <v>2312</v>
      </c>
      <c r="D50" s="9"/>
      <c r="E50" s="9"/>
      <c r="F50" s="9"/>
      <c r="G50" s="9"/>
      <c r="H50" s="9"/>
      <c r="I50" s="43"/>
      <c r="J50" s="43"/>
      <c r="K50" s="43"/>
      <c r="L50" s="43"/>
      <c r="M50" s="132"/>
    </row>
    <row r="51" spans="1:13" x14ac:dyDescent="0.25">
      <c r="A51" s="60" t="s">
        <v>13</v>
      </c>
      <c r="B51" s="27">
        <v>1218.5</v>
      </c>
      <c r="C51" s="9">
        <v>2206</v>
      </c>
      <c r="D51" s="9"/>
      <c r="E51" s="9"/>
      <c r="F51" s="9"/>
      <c r="G51" s="9"/>
      <c r="H51" s="9"/>
      <c r="I51" s="43"/>
      <c r="J51" s="43"/>
      <c r="K51" s="43"/>
      <c r="L51" s="43"/>
      <c r="M51" s="132"/>
    </row>
    <row r="52" spans="1:13" x14ac:dyDescent="0.25">
      <c r="A52" s="60" t="s">
        <v>14</v>
      </c>
      <c r="B52" s="27">
        <v>1055.9000000000001</v>
      </c>
      <c r="C52" s="9">
        <v>2040</v>
      </c>
      <c r="D52" s="9"/>
      <c r="E52" s="9"/>
      <c r="F52" s="9"/>
      <c r="G52" s="9"/>
      <c r="H52" s="9"/>
      <c r="I52" s="43"/>
      <c r="J52" s="43"/>
      <c r="K52" s="43"/>
      <c r="L52" s="43"/>
      <c r="M52" s="132"/>
    </row>
    <row r="53" spans="1:13" x14ac:dyDescent="0.25">
      <c r="A53" s="60" t="s">
        <v>115</v>
      </c>
      <c r="B53" s="27">
        <v>927.9</v>
      </c>
      <c r="C53" s="9">
        <v>1809</v>
      </c>
      <c r="D53" s="9"/>
      <c r="E53" s="9"/>
      <c r="F53" s="9"/>
      <c r="G53" s="9"/>
      <c r="H53" s="9"/>
      <c r="I53" s="43"/>
      <c r="J53" s="43"/>
      <c r="K53" s="43"/>
      <c r="L53" s="43"/>
      <c r="M53" s="132"/>
    </row>
    <row r="54" spans="1:13" x14ac:dyDescent="0.25">
      <c r="A54" s="40" t="s">
        <v>69</v>
      </c>
      <c r="B54" s="21"/>
      <c r="C54" s="106"/>
      <c r="D54" s="107"/>
      <c r="E54" s="107"/>
      <c r="F54" s="107"/>
      <c r="G54" s="107"/>
      <c r="H54" s="107"/>
      <c r="I54" s="107"/>
      <c r="J54" s="107"/>
      <c r="K54" s="107"/>
      <c r="L54" s="107"/>
      <c r="M54" s="132"/>
    </row>
    <row r="55" spans="1:13" x14ac:dyDescent="0.25">
      <c r="A55" s="60" t="s">
        <v>12</v>
      </c>
      <c r="B55" s="19">
        <v>38418</v>
      </c>
      <c r="C55" s="118">
        <v>46248.67</v>
      </c>
      <c r="D55" s="91"/>
      <c r="E55" s="91"/>
      <c r="F55" s="91"/>
      <c r="G55" s="91"/>
      <c r="H55" s="91"/>
      <c r="I55" s="92"/>
      <c r="J55" s="92"/>
      <c r="K55" s="92"/>
      <c r="L55" s="92"/>
      <c r="M55" s="132"/>
    </row>
    <row r="56" spans="1:13" x14ac:dyDescent="0.25">
      <c r="A56" s="60" t="s">
        <v>13</v>
      </c>
      <c r="B56" s="19">
        <v>39158</v>
      </c>
      <c r="C56" s="118">
        <v>48558.73</v>
      </c>
      <c r="D56" s="91"/>
      <c r="E56" s="91"/>
      <c r="F56" s="91"/>
      <c r="G56" s="91"/>
      <c r="H56" s="91"/>
      <c r="I56" s="92"/>
      <c r="J56" s="92"/>
      <c r="K56" s="92"/>
      <c r="L56" s="92"/>
      <c r="M56" s="132"/>
    </row>
    <row r="57" spans="1:13" x14ac:dyDescent="0.25">
      <c r="A57" s="60" t="s">
        <v>14</v>
      </c>
      <c r="B57" s="19">
        <v>39352</v>
      </c>
      <c r="C57" s="118">
        <v>46710.080000000002</v>
      </c>
      <c r="D57" s="91"/>
      <c r="E57" s="91"/>
      <c r="F57" s="91"/>
      <c r="G57" s="91"/>
      <c r="H57" s="91"/>
      <c r="I57" s="92"/>
      <c r="J57" s="92"/>
      <c r="K57" s="92"/>
      <c r="L57" s="92"/>
      <c r="M57" s="132"/>
    </row>
    <row r="58" spans="1:13" x14ac:dyDescent="0.25">
      <c r="A58" s="60" t="s">
        <v>115</v>
      </c>
      <c r="B58" s="19">
        <v>40655</v>
      </c>
      <c r="C58" s="118">
        <v>58385.74</v>
      </c>
      <c r="D58" s="91"/>
      <c r="E58" s="91"/>
      <c r="F58" s="91"/>
      <c r="G58" s="91"/>
      <c r="H58" s="91"/>
      <c r="I58" s="92"/>
      <c r="J58" s="92"/>
      <c r="K58" s="92"/>
      <c r="L58" s="92"/>
      <c r="M58" s="132"/>
    </row>
    <row r="59" spans="1:13" x14ac:dyDescent="0.25">
      <c r="A59" s="38" t="s">
        <v>16</v>
      </c>
      <c r="B59" s="16">
        <v>2</v>
      </c>
      <c r="C59" s="10">
        <v>3</v>
      </c>
      <c r="D59" s="10"/>
      <c r="E59" s="10"/>
      <c r="F59" s="10"/>
      <c r="G59" s="10"/>
      <c r="H59" s="10"/>
      <c r="I59" s="44"/>
      <c r="J59" s="44"/>
      <c r="K59" s="44"/>
      <c r="L59" s="44"/>
      <c r="M59" s="132"/>
    </row>
    <row r="60" spans="1:13" x14ac:dyDescent="0.25">
      <c r="A60" s="61" t="s">
        <v>62</v>
      </c>
      <c r="B60" s="16" t="s">
        <v>104</v>
      </c>
      <c r="C60" s="10" t="s">
        <v>133</v>
      </c>
      <c r="D60" s="10"/>
      <c r="E60" s="10"/>
      <c r="F60" s="10"/>
      <c r="G60" s="10"/>
      <c r="H60" s="10"/>
      <c r="I60" s="44"/>
      <c r="J60" s="44"/>
      <c r="K60" s="44"/>
      <c r="L60" s="44"/>
      <c r="M60" s="132"/>
    </row>
    <row r="61" spans="1:13" ht="15.75" thickBot="1" x14ac:dyDescent="0.3">
      <c r="A61" s="62" t="s">
        <v>17</v>
      </c>
      <c r="B61" s="56" t="s">
        <v>59</v>
      </c>
      <c r="C61" s="83" t="s">
        <v>59</v>
      </c>
      <c r="D61" s="83"/>
      <c r="E61" s="83"/>
      <c r="F61" s="83"/>
      <c r="G61" s="83"/>
      <c r="H61" s="83"/>
      <c r="I61" s="84"/>
      <c r="J61" s="84"/>
      <c r="K61" s="84"/>
      <c r="L61" s="84"/>
      <c r="M61" s="133"/>
    </row>
    <row r="62" spans="1:13" x14ac:dyDescent="0.25">
      <c r="A62" s="36" t="s">
        <v>27</v>
      </c>
      <c r="B62" s="37">
        <v>38</v>
      </c>
      <c r="C62" s="54">
        <v>53</v>
      </c>
      <c r="D62" s="54"/>
      <c r="E62" s="54"/>
      <c r="F62" s="54"/>
      <c r="G62" s="54"/>
      <c r="H62" s="54"/>
      <c r="I62" s="55"/>
      <c r="J62" s="55"/>
      <c r="K62" s="55"/>
      <c r="L62" s="55"/>
      <c r="M62" s="122" t="s">
        <v>102</v>
      </c>
    </row>
    <row r="63" spans="1:13" x14ac:dyDescent="0.25">
      <c r="A63" s="38" t="s">
        <v>63</v>
      </c>
      <c r="B63" s="16">
        <f>31*5+3*4</f>
        <v>167</v>
      </c>
      <c r="C63" s="10" t="s">
        <v>116</v>
      </c>
      <c r="D63" s="10"/>
      <c r="E63" s="10"/>
      <c r="F63" s="10"/>
      <c r="G63" s="10"/>
      <c r="H63" s="10"/>
      <c r="I63" s="44"/>
      <c r="J63" s="44"/>
      <c r="K63" s="44"/>
      <c r="L63" s="44"/>
      <c r="M63" s="123"/>
    </row>
    <row r="64" spans="1:13" x14ac:dyDescent="0.25">
      <c r="A64" s="38" t="s">
        <v>28</v>
      </c>
      <c r="B64" s="16">
        <v>45</v>
      </c>
      <c r="C64" s="10">
        <v>90</v>
      </c>
      <c r="D64" s="10"/>
      <c r="E64" s="10"/>
      <c r="F64" s="10"/>
      <c r="G64" s="10"/>
      <c r="H64" s="10"/>
      <c r="I64" s="44"/>
      <c r="J64" s="44"/>
      <c r="K64" s="44"/>
      <c r="L64" s="44"/>
      <c r="M64" s="123"/>
    </row>
    <row r="65" spans="1:13" x14ac:dyDescent="0.25">
      <c r="A65" s="38" t="s">
        <v>47</v>
      </c>
      <c r="B65" s="28">
        <v>84</v>
      </c>
      <c r="C65" s="93" t="s">
        <v>70</v>
      </c>
      <c r="D65" s="93"/>
      <c r="E65" s="93"/>
      <c r="F65" s="93"/>
      <c r="G65" s="93"/>
      <c r="H65" s="93"/>
      <c r="I65" s="94"/>
      <c r="J65" s="94"/>
      <c r="K65" s="94"/>
      <c r="L65" s="94"/>
      <c r="M65" s="123"/>
    </row>
    <row r="66" spans="1:13" x14ac:dyDescent="0.25">
      <c r="A66" s="38" t="s">
        <v>46</v>
      </c>
      <c r="B66" s="28">
        <v>52.4</v>
      </c>
      <c r="C66" s="93" t="s">
        <v>70</v>
      </c>
      <c r="D66" s="93"/>
      <c r="E66" s="93"/>
      <c r="F66" s="93"/>
      <c r="G66" s="93"/>
      <c r="H66" s="93"/>
      <c r="I66" s="94"/>
      <c r="J66" s="94"/>
      <c r="K66" s="94"/>
      <c r="L66" s="94"/>
      <c r="M66" s="123"/>
    </row>
    <row r="67" spans="1:13" x14ac:dyDescent="0.25">
      <c r="A67" s="38" t="s">
        <v>35</v>
      </c>
      <c r="B67" s="16">
        <v>5</v>
      </c>
      <c r="C67" s="10" t="s">
        <v>70</v>
      </c>
      <c r="D67" s="10"/>
      <c r="E67" s="10"/>
      <c r="F67" s="10"/>
      <c r="G67" s="10"/>
      <c r="H67" s="10"/>
      <c r="I67" s="44"/>
      <c r="J67" s="44"/>
      <c r="K67" s="44"/>
      <c r="L67" s="44"/>
      <c r="M67" s="123"/>
    </row>
    <row r="68" spans="1:13" x14ac:dyDescent="0.25">
      <c r="A68" s="38" t="s">
        <v>44</v>
      </c>
      <c r="B68" s="16">
        <v>626</v>
      </c>
      <c r="C68" s="10" t="s">
        <v>120</v>
      </c>
      <c r="D68" s="10"/>
      <c r="E68" s="10"/>
      <c r="F68" s="10"/>
      <c r="G68" s="10"/>
      <c r="H68" s="10"/>
      <c r="I68" s="44"/>
      <c r="J68" s="44"/>
      <c r="K68" s="44"/>
      <c r="L68" s="44"/>
      <c r="M68" s="123"/>
    </row>
    <row r="69" spans="1:13" ht="15.75" thickBot="1" x14ac:dyDescent="0.3">
      <c r="A69" s="41" t="s">
        <v>45</v>
      </c>
      <c r="B69" s="56">
        <v>626</v>
      </c>
      <c r="C69" s="10" t="s">
        <v>120</v>
      </c>
      <c r="D69" s="83"/>
      <c r="E69" s="83"/>
      <c r="F69" s="83"/>
      <c r="G69" s="83"/>
      <c r="H69" s="83"/>
      <c r="I69" s="84"/>
      <c r="J69" s="84"/>
      <c r="K69" s="84"/>
      <c r="L69" s="84"/>
      <c r="M69" s="124"/>
    </row>
    <row r="70" spans="1:13" x14ac:dyDescent="0.25">
      <c r="A70" s="48" t="s">
        <v>36</v>
      </c>
      <c r="B70" s="49">
        <v>18</v>
      </c>
      <c r="C70" s="95">
        <v>32</v>
      </c>
      <c r="D70" s="95"/>
      <c r="E70" s="95"/>
      <c r="F70" s="95"/>
      <c r="G70" s="95"/>
      <c r="H70" s="95"/>
      <c r="I70" s="96"/>
      <c r="J70" s="96"/>
      <c r="K70" s="96"/>
      <c r="L70" s="96"/>
      <c r="M70" s="128" t="s">
        <v>79</v>
      </c>
    </row>
    <row r="71" spans="1:13" x14ac:dyDescent="0.25">
      <c r="A71" s="50" t="s">
        <v>37</v>
      </c>
      <c r="B71" s="29" t="s">
        <v>24</v>
      </c>
      <c r="C71" s="97" t="s">
        <v>24</v>
      </c>
      <c r="D71" s="97"/>
      <c r="E71" s="97"/>
      <c r="F71" s="97"/>
      <c r="G71" s="97"/>
      <c r="H71" s="97"/>
      <c r="I71" s="98"/>
      <c r="J71" s="98"/>
      <c r="K71" s="98"/>
      <c r="L71" s="98"/>
      <c r="M71" s="129"/>
    </row>
    <row r="72" spans="1:13" x14ac:dyDescent="0.25">
      <c r="A72" s="39" t="s">
        <v>38</v>
      </c>
      <c r="B72" s="22">
        <f>SUM(B73:B76)</f>
        <v>48</v>
      </c>
      <c r="C72" s="99">
        <v>76</v>
      </c>
      <c r="D72" s="99"/>
      <c r="E72" s="99"/>
      <c r="F72" s="99"/>
      <c r="G72" s="99"/>
      <c r="H72" s="99"/>
      <c r="I72" s="100"/>
      <c r="J72" s="100"/>
      <c r="K72" s="100"/>
      <c r="L72" s="100"/>
      <c r="M72" s="129"/>
    </row>
    <row r="73" spans="1:13" x14ac:dyDescent="0.25">
      <c r="A73" s="51" t="s">
        <v>39</v>
      </c>
      <c r="B73" s="18">
        <v>22</v>
      </c>
      <c r="C73" s="69">
        <v>40</v>
      </c>
      <c r="D73" s="69"/>
      <c r="E73" s="69"/>
      <c r="F73" s="69"/>
      <c r="G73" s="69"/>
      <c r="H73" s="69"/>
      <c r="I73" s="101"/>
      <c r="J73" s="101"/>
      <c r="K73" s="101"/>
      <c r="L73" s="101"/>
      <c r="M73" s="129"/>
    </row>
    <row r="74" spans="1:13" x14ac:dyDescent="0.25">
      <c r="A74" s="51" t="s">
        <v>40</v>
      </c>
      <c r="B74" s="18">
        <v>8</v>
      </c>
      <c r="C74" s="69" t="s">
        <v>70</v>
      </c>
      <c r="D74" s="69"/>
      <c r="E74" s="69"/>
      <c r="F74" s="69"/>
      <c r="G74" s="69"/>
      <c r="H74" s="69"/>
      <c r="I74" s="101"/>
      <c r="J74" s="101"/>
      <c r="K74" s="101"/>
      <c r="L74" s="101"/>
      <c r="M74" s="129"/>
    </row>
    <row r="75" spans="1:13" x14ac:dyDescent="0.25">
      <c r="A75" s="51" t="s">
        <v>41</v>
      </c>
      <c r="B75" s="18">
        <v>9</v>
      </c>
      <c r="C75" s="69">
        <v>18</v>
      </c>
      <c r="D75" s="69"/>
      <c r="E75" s="69"/>
      <c r="F75" s="69"/>
      <c r="G75" s="69"/>
      <c r="H75" s="69"/>
      <c r="I75" s="101"/>
      <c r="J75" s="101"/>
      <c r="K75" s="101"/>
      <c r="L75" s="101"/>
      <c r="M75" s="129"/>
    </row>
    <row r="76" spans="1:13" x14ac:dyDescent="0.25">
      <c r="A76" s="51" t="s">
        <v>42</v>
      </c>
      <c r="B76" s="18">
        <v>9</v>
      </c>
      <c r="C76" s="69">
        <v>18</v>
      </c>
      <c r="D76" s="69"/>
      <c r="E76" s="69"/>
      <c r="F76" s="69"/>
      <c r="G76" s="69"/>
      <c r="H76" s="69"/>
      <c r="I76" s="101"/>
      <c r="J76" s="101"/>
      <c r="K76" s="101"/>
      <c r="L76" s="101"/>
      <c r="M76" s="129"/>
    </row>
    <row r="77" spans="1:13" ht="15.75" thickBot="1" x14ac:dyDescent="0.3">
      <c r="A77" s="52" t="s">
        <v>26</v>
      </c>
      <c r="B77" s="53" t="s">
        <v>72</v>
      </c>
      <c r="C77" s="102" t="s">
        <v>117</v>
      </c>
      <c r="D77" s="102"/>
      <c r="E77" s="102"/>
      <c r="F77" s="102"/>
      <c r="G77" s="102"/>
      <c r="H77" s="102"/>
      <c r="I77" s="103"/>
      <c r="J77" s="103"/>
      <c r="K77" s="103"/>
      <c r="L77" s="103"/>
      <c r="M77" s="130"/>
    </row>
    <row r="78" spans="1:13" x14ac:dyDescent="0.25">
      <c r="A78" s="36" t="s">
        <v>54</v>
      </c>
      <c r="B78" s="37" t="s">
        <v>24</v>
      </c>
      <c r="C78" s="54" t="s">
        <v>24</v>
      </c>
      <c r="D78" s="54"/>
      <c r="E78" s="54"/>
      <c r="F78" s="54"/>
      <c r="G78" s="54"/>
      <c r="H78" s="54"/>
      <c r="I78" s="54"/>
      <c r="J78" s="54"/>
      <c r="K78" s="54"/>
      <c r="L78" s="54"/>
      <c r="M78" s="125" t="s">
        <v>78</v>
      </c>
    </row>
    <row r="79" spans="1:13" ht="75" x14ac:dyDescent="0.25">
      <c r="A79" s="38" t="s">
        <v>55</v>
      </c>
      <c r="B79" s="16">
        <v>2012</v>
      </c>
      <c r="C79" s="116" t="s">
        <v>118</v>
      </c>
      <c r="D79" s="10"/>
      <c r="E79" s="10"/>
      <c r="F79" s="10"/>
      <c r="G79" s="10"/>
      <c r="H79" s="10"/>
      <c r="I79" s="10"/>
      <c r="J79" s="10"/>
      <c r="K79" s="10"/>
      <c r="L79" s="10"/>
      <c r="M79" s="126"/>
    </row>
    <row r="80" spans="1:13" x14ac:dyDescent="0.25">
      <c r="A80" s="38" t="s">
        <v>56</v>
      </c>
      <c r="B80" s="16" t="s">
        <v>43</v>
      </c>
      <c r="C80" s="10" t="s">
        <v>43</v>
      </c>
      <c r="D80" s="10"/>
      <c r="E80" s="10"/>
      <c r="F80" s="10"/>
      <c r="G80" s="10"/>
      <c r="H80" s="10"/>
      <c r="I80" s="10"/>
      <c r="J80" s="10"/>
      <c r="K80" s="10"/>
      <c r="L80" s="10"/>
      <c r="M80" s="126"/>
    </row>
    <row r="81" spans="1:13" x14ac:dyDescent="0.25">
      <c r="A81" s="38" t="s">
        <v>57</v>
      </c>
      <c r="B81" s="16">
        <v>15</v>
      </c>
      <c r="C81" s="10">
        <v>12</v>
      </c>
      <c r="D81" s="10"/>
      <c r="E81" s="10"/>
      <c r="F81" s="10"/>
      <c r="G81" s="10"/>
      <c r="H81" s="10"/>
      <c r="I81" s="10"/>
      <c r="J81" s="10"/>
      <c r="K81" s="10"/>
      <c r="L81" s="10"/>
      <c r="M81" s="126"/>
    </row>
    <row r="82" spans="1:13" x14ac:dyDescent="0.25">
      <c r="A82" s="38" t="s">
        <v>48</v>
      </c>
      <c r="B82" s="16" t="s">
        <v>72</v>
      </c>
      <c r="C82" s="10" t="s">
        <v>117</v>
      </c>
      <c r="D82" s="10"/>
      <c r="E82" s="10"/>
      <c r="F82" s="10"/>
      <c r="G82" s="10"/>
      <c r="H82" s="10"/>
      <c r="I82" s="10"/>
      <c r="J82" s="10"/>
      <c r="K82" s="10"/>
      <c r="L82" s="10"/>
      <c r="M82" s="126"/>
    </row>
    <row r="83" spans="1:13" x14ac:dyDescent="0.25">
      <c r="A83" s="45" t="s">
        <v>49</v>
      </c>
      <c r="B83" s="30" t="s">
        <v>50</v>
      </c>
      <c r="C83" s="104" t="s">
        <v>50</v>
      </c>
      <c r="D83" s="104"/>
      <c r="E83" s="104"/>
      <c r="F83" s="104"/>
      <c r="G83" s="104"/>
      <c r="H83" s="104"/>
      <c r="I83" s="104"/>
      <c r="J83" s="104"/>
      <c r="K83" s="104"/>
      <c r="L83" s="104"/>
      <c r="M83" s="126"/>
    </row>
    <row r="84" spans="1:13" x14ac:dyDescent="0.25">
      <c r="A84" s="45" t="s">
        <v>25</v>
      </c>
      <c r="B84" s="30" t="s">
        <v>24</v>
      </c>
      <c r="C84" s="104" t="s">
        <v>24</v>
      </c>
      <c r="D84" s="104"/>
      <c r="E84" s="104"/>
      <c r="F84" s="104"/>
      <c r="G84" s="104"/>
      <c r="H84" s="104"/>
      <c r="I84" s="104"/>
      <c r="J84" s="104"/>
      <c r="K84" s="104"/>
      <c r="L84" s="104"/>
      <c r="M84" s="126"/>
    </row>
    <row r="85" spans="1:13" x14ac:dyDescent="0.25">
      <c r="A85" s="45" t="s">
        <v>51</v>
      </c>
      <c r="B85" s="30">
        <v>2019</v>
      </c>
      <c r="C85" s="104">
        <v>2007</v>
      </c>
      <c r="D85" s="104"/>
      <c r="E85" s="104"/>
      <c r="F85" s="104"/>
      <c r="G85" s="104"/>
      <c r="H85" s="104"/>
      <c r="I85" s="104"/>
      <c r="J85" s="104"/>
      <c r="K85" s="104"/>
      <c r="L85" s="104"/>
      <c r="M85" s="126"/>
    </row>
    <row r="86" spans="1:13" x14ac:dyDescent="0.25">
      <c r="A86" s="45" t="s">
        <v>52</v>
      </c>
      <c r="B86" s="30" t="s">
        <v>60</v>
      </c>
      <c r="C86" s="104" t="s">
        <v>119</v>
      </c>
      <c r="D86" s="104"/>
      <c r="E86" s="104"/>
      <c r="F86" s="104"/>
      <c r="G86" s="104"/>
      <c r="H86" s="104"/>
      <c r="I86" s="104"/>
      <c r="J86" s="104"/>
      <c r="K86" s="104"/>
      <c r="L86" s="104"/>
      <c r="M86" s="126"/>
    </row>
    <row r="87" spans="1:13" ht="15.75" thickBot="1" x14ac:dyDescent="0.3">
      <c r="A87" s="46" t="s">
        <v>53</v>
      </c>
      <c r="B87" s="47">
        <v>20</v>
      </c>
      <c r="C87" s="105">
        <v>20</v>
      </c>
      <c r="D87" s="105"/>
      <c r="E87" s="105"/>
      <c r="F87" s="105"/>
      <c r="G87" s="105"/>
      <c r="H87" s="105"/>
      <c r="I87" s="105"/>
      <c r="J87" s="105"/>
      <c r="K87" s="105"/>
      <c r="L87" s="105"/>
      <c r="M87" s="127"/>
    </row>
    <row r="89" spans="1:13" x14ac:dyDescent="0.25">
      <c r="A89" s="7" t="s">
        <v>105</v>
      </c>
      <c r="B89" s="13"/>
    </row>
    <row r="90" spans="1:13" x14ac:dyDescent="0.25">
      <c r="A90" s="8" t="s">
        <v>65</v>
      </c>
      <c r="B90" s="14"/>
    </row>
    <row r="91" spans="1:13" x14ac:dyDescent="0.25">
      <c r="A91" s="8" t="s">
        <v>66</v>
      </c>
      <c r="B91" s="14"/>
    </row>
    <row r="92" spans="1:13" x14ac:dyDescent="0.25">
      <c r="A92" s="8" t="s">
        <v>68</v>
      </c>
      <c r="B92" s="14"/>
    </row>
    <row r="93" spans="1:13" x14ac:dyDescent="0.25">
      <c r="A93" s="8" t="s">
        <v>67</v>
      </c>
      <c r="B93" s="14"/>
      <c r="D93" s="4" t="s">
        <v>61</v>
      </c>
    </row>
  </sheetData>
  <mergeCells count="6">
    <mergeCell ref="M62:M69"/>
    <mergeCell ref="M78:M87"/>
    <mergeCell ref="M70:M77"/>
    <mergeCell ref="M10:M22"/>
    <mergeCell ref="M23:M31"/>
    <mergeCell ref="M32:M61"/>
  </mergeCells>
  <phoneticPr fontId="3" type="noConversion"/>
  <hyperlinks>
    <hyperlink ref="B6" r:id="rId1" xr:uid="{10D76C81-B9AF-469D-9D2E-BA7461FF1C20}"/>
  </hyperlinks>
  <pageMargins left="0.7" right="0.7" top="0.75" bottom="0.75" header="0.3" footer="0.3"/>
  <pageSetup paperSize="9" scale="85" orientation="portrait" r:id="rId2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monitoring</dc:creator>
  <cp:lastModifiedBy>Spółdzielnia Metalowiec</cp:lastModifiedBy>
  <cp:lastPrinted>2024-01-25T10:35:17Z</cp:lastPrinted>
  <dcterms:created xsi:type="dcterms:W3CDTF">2023-12-11T14:17:17Z</dcterms:created>
  <dcterms:modified xsi:type="dcterms:W3CDTF">2024-05-09T10:50:57Z</dcterms:modified>
</cp:coreProperties>
</file>